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
    </mc:Choice>
  </mc:AlternateContent>
  <xr:revisionPtr revIDLastSave="0" documentId="13_ncr:1_{07547DB3-953F-4204-98A6-A7D77500E30C}"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 l="1"/>
  <c r="E20" i="1" s="1"/>
  <c r="F15" i="1"/>
  <c r="E17" i="1" s="1"/>
  <c r="F12" i="1"/>
  <c r="E14" i="1" s="1"/>
  <c r="F9" i="1"/>
  <c r="F6" i="1"/>
  <c r="D17" i="1"/>
  <c r="C14" i="1"/>
  <c r="C17" i="1" l="1"/>
  <c r="C20" i="1"/>
  <c r="D20" i="1"/>
  <c r="D14" i="1"/>
  <c r="D11" i="1"/>
  <c r="C11" i="1"/>
  <c r="E11" i="1"/>
  <c r="D8" i="1"/>
  <c r="D21" i="1" s="1"/>
  <c r="D22" i="1" s="1"/>
  <c r="G21" i="1"/>
  <c r="E8" i="1"/>
  <c r="E21" i="1" s="1"/>
  <c r="E22" i="1" s="1"/>
  <c r="C8" i="1"/>
  <c r="C21" i="1" l="1"/>
  <c r="C22" i="1" s="1"/>
  <c r="C23" i="1" s="1"/>
</calcChain>
</file>

<file path=xl/sharedStrings.xml><?xml version="1.0" encoding="utf-8"?>
<sst xmlns="http://schemas.openxmlformats.org/spreadsheetml/2006/main" count="46" uniqueCount="34">
  <si>
    <r>
      <rPr>
        <b/>
        <sz val="14"/>
        <color theme="1"/>
        <rFont val="宋体"/>
        <charset val="134"/>
      </rPr>
      <t>考核方式</t>
    </r>
  </si>
  <si>
    <r>
      <rPr>
        <b/>
        <sz val="14"/>
        <color theme="1"/>
        <rFont val="宋体"/>
        <charset val="134"/>
      </rPr>
      <t>课程目标</t>
    </r>
    <r>
      <rPr>
        <b/>
        <sz val="14"/>
        <color theme="1"/>
        <rFont val="Calibri"/>
        <family val="2"/>
      </rPr>
      <t>2</t>
    </r>
  </si>
  <si>
    <t>课程目标3</t>
  </si>
  <si>
    <t>总分</t>
  </si>
  <si>
    <t>考核i占总成绩比例</t>
  </si>
  <si>
    <t>示例</t>
  </si>
  <si>
    <t>分数分配Hij</t>
  </si>
  <si>
    <t>H11=30</t>
  </si>
  <si>
    <t>H12=30</t>
  </si>
  <si>
    <t>H13=40</t>
  </si>
  <si>
    <t>Mi</t>
  </si>
  <si>
    <t>F11=25</t>
  </si>
  <si>
    <t>F12=21</t>
  </si>
  <si>
    <t>F13=30</t>
  </si>
  <si>
    <t>目标j考核i占比Aij</t>
  </si>
  <si>
    <t>过程考核方式1</t>
  </si>
  <si>
    <t>分数分配H</t>
  </si>
  <si>
    <t>过程考核方式2</t>
  </si>
  <si>
    <t>过程考核方式3</t>
  </si>
  <si>
    <r>
      <rPr>
        <sz val="14"/>
        <color theme="1"/>
        <rFont val="宋体"/>
        <charset val="134"/>
      </rPr>
      <t>读书笔记</t>
    </r>
  </si>
  <si>
    <r>
      <rPr>
        <sz val="14"/>
        <color theme="1"/>
        <rFont val="宋体"/>
        <charset val="134"/>
      </rPr>
      <t>期末考试</t>
    </r>
  </si>
  <si>
    <t>课程目标达成情况</t>
  </si>
  <si>
    <t>占比A%</t>
    <phoneticPr fontId="7" type="noConversion"/>
  </si>
  <si>
    <t>学生平均成绩F</t>
    <phoneticPr fontId="7" type="noConversion"/>
  </si>
  <si>
    <t>课程目标1</t>
    <phoneticPr fontId="7" type="noConversion"/>
  </si>
  <si>
    <t>各课程目标权重</t>
    <phoneticPr fontId="7" type="noConversion"/>
  </si>
  <si>
    <t>各课程目标达成情况</t>
    <phoneticPr fontId="7" type="noConversion"/>
  </si>
  <si>
    <t>课程目标达成情况数据表计算工具</t>
    <phoneticPr fontId="7" type="noConversion"/>
  </si>
  <si>
    <t>目标j学生平均成绩Fij</t>
    <phoneticPr fontId="7" type="noConversion"/>
  </si>
  <si>
    <r>
      <t>A11=H11/</t>
    </r>
    <r>
      <rPr>
        <sz val="14"/>
        <color rgb="FFFF0000"/>
        <rFont val="宋体"/>
        <family val="3"/>
        <charset val="134"/>
      </rPr>
      <t>总分</t>
    </r>
    <r>
      <rPr>
        <sz val="14"/>
        <color rgb="FFFF0000"/>
        <rFont val="Calibri"/>
        <family val="2"/>
      </rPr>
      <t>*Mi</t>
    </r>
  </si>
  <si>
    <r>
      <t>A12=H12/</t>
    </r>
    <r>
      <rPr>
        <sz val="14"/>
        <color rgb="FFFF0000"/>
        <rFont val="宋体"/>
        <family val="3"/>
        <charset val="134"/>
      </rPr>
      <t>总分</t>
    </r>
    <r>
      <rPr>
        <sz val="14"/>
        <color rgb="FFFF0000"/>
        <rFont val="Calibri"/>
        <family val="2"/>
      </rPr>
      <t>*Mi</t>
    </r>
  </si>
  <si>
    <r>
      <t>A13=H13/</t>
    </r>
    <r>
      <rPr>
        <sz val="14"/>
        <color rgb="FFFF0000"/>
        <rFont val="宋体"/>
        <family val="3"/>
        <charset val="134"/>
      </rPr>
      <t>总分</t>
    </r>
    <r>
      <rPr>
        <sz val="14"/>
        <color rgb="FFFF0000"/>
        <rFont val="Calibri"/>
        <family val="2"/>
      </rPr>
      <t>*Mi</t>
    </r>
  </si>
  <si>
    <t>100=H11+H2+H13</t>
    <phoneticPr fontId="7" type="noConversion"/>
  </si>
  <si>
    <t>填表说明：
   （1）课程目标1达成度=(F11项班级学生平均成绩/H11*A11+F21项班级学生平均成绩/H21*A21+┄+Fn1项班级学生平均成绩/Hn1*An1)/∑Ai1，  类似可计算课程目标2达成度, 课程目标3达成度，…
   （2）课程目标达成度=课程目标1达成度*∑Ai1+课程目标2达成度*∑Ai2+课程目标3达成度*∑Ai3+…
   （3）表中绿底单元格内容，根据课程大纲等相关材料中各考核方式在总成绩所占比重以及各种考核方式对应的目标，确定具体的分值 
   （4）表中黄底单元格内容，为各考核方式对应各目标学生的平均成绩；其他白底单元格中数据参考编辑公式自动生成</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</si>
</sst>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_ "/>
    <numFmt numFmtId="177" formatCode="0.0%"/>
    <numFmt numFmtId="178" formatCode="0.00_ "/>
  </numFmts>
  <fonts count="15" x14ac:knownFonts="1">
    <font>
      <sz val="11"/>
      <color theme="1"/>
      <name val="宋体"/>
      <charset val="134"/>
      <scheme val="minor"/>
    </font>
    <font>
      <b/>
      <sz val="20"/>
      <color theme="1"/>
      <name val="宋体"/>
      <charset val="134"/>
      <scheme val="minor"/>
    </font>
    <font>
      <b/>
      <sz val="14"/>
      <color theme="1"/>
      <name val="宋体"/>
      <charset val="134"/>
    </font>
    <font>
      <sz val="14"/>
      <color theme="1"/>
      <name val="宋体"/>
      <charset val="134"/>
    </font>
    <font>
      <sz val="14"/>
      <color theme="1"/>
      <name val="Calibri"/>
      <family val="2"/>
    </font>
    <font>
      <sz val="14"/>
      <color theme="1"/>
      <name val="宋体"/>
      <charset val="134"/>
      <scheme val="minor"/>
    </font>
    <font>
      <b/>
      <sz val="14"/>
      <color theme="1"/>
      <name val="Calibri"/>
      <family val="2"/>
    </font>
    <font>
      <sz val="9"/>
      <name val="宋体"/>
      <family val="3"/>
      <charset val="134"/>
      <scheme val="minor"/>
    </font>
    <font>
      <sz val="14"/>
      <color theme="1"/>
      <name val="宋体"/>
      <family val="3"/>
      <charset val="134"/>
    </font>
    <font>
      <sz val="14"/>
      <color rgb="FFFF0000"/>
      <name val="宋体"/>
      <family val="3"/>
      <charset val="134"/>
      <scheme val="minor"/>
    </font>
    <font>
      <sz val="11"/>
      <color rgb="FFFF0000"/>
      <name val="宋体"/>
      <family val="3"/>
      <charset val="134"/>
      <scheme val="minor"/>
    </font>
    <font>
      <b/>
      <sz val="14"/>
      <color theme="1"/>
      <name val="宋体"/>
      <family val="3"/>
      <charset val="134"/>
    </font>
    <font>
      <b/>
      <sz val="20"/>
      <color theme="1"/>
      <name val="宋体"/>
      <family val="3"/>
      <charset val="134"/>
      <scheme val="minor"/>
    </font>
    <font>
      <sz val="14"/>
      <color rgb="FFFF0000"/>
      <name val="宋体"/>
      <family val="3"/>
      <charset val="134"/>
    </font>
    <font>
      <sz val="14"/>
      <color rgb="FFFF0000"/>
      <name val="Calibri"/>
      <family val="2"/>
    </font>
  </fonts>
  <fills count="5">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76" fontId="4"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76" fontId="14" fillId="4" borderId="1" xfId="0" applyNumberFormat="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0" fontId="10" fillId="0" borderId="0" xfId="0" applyFont="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0" borderId="0" xfId="0" applyFont="1" applyAlignment="1">
      <alignment horizontal="center" vertical="center"/>
    </xf>
    <xf numFmtId="0" fontId="1" fillId="0" borderId="0" xfId="0" applyFont="1" applyAlignment="1">
      <alignment horizontal="center" vertical="center"/>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3" fillId="4" borderId="1" xfId="0" applyFont="1" applyFill="1" applyBorder="1" applyAlignment="1">
      <alignment horizontal="center" vertical="center" wrapText="1"/>
    </xf>
    <xf numFmtId="176" fontId="14" fillId="4" borderId="1" xfId="0" applyNumberFormat="1" applyFont="1" applyFill="1" applyBorder="1" applyAlignment="1">
      <alignment horizontal="center" vertical="center" wrapText="1"/>
    </xf>
    <xf numFmtId="176" fontId="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9" fillId="0" borderId="0" xfId="0" applyFont="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3"/>
  <sheetViews>
    <sheetView tabSelected="1" zoomScale="70" zoomScaleNormal="70" workbookViewId="0">
      <selection activeCell="P8" sqref="P8"/>
    </sheetView>
  </sheetViews>
  <sheetFormatPr defaultColWidth="9" defaultRowHeight="14.4" x14ac:dyDescent="0.25"/>
  <cols>
    <col min="1" max="1" width="19.109375" customWidth="1"/>
    <col min="2" max="2" width="21.6640625" customWidth="1"/>
    <col min="3" max="5" width="12.77734375" customWidth="1"/>
    <col min="6" max="6" width="12.109375" customWidth="1"/>
    <col min="7" max="7" width="16.77734375" customWidth="1"/>
  </cols>
  <sheetData>
    <row r="1" spans="1:23" ht="43.05" customHeight="1" x14ac:dyDescent="0.25">
      <c r="A1" s="19" t="s">
        <v>27</v>
      </c>
      <c r="B1" s="20"/>
      <c r="C1" s="20"/>
      <c r="D1" s="20"/>
      <c r="E1" s="20"/>
      <c r="F1" s="20"/>
      <c r="G1" s="20"/>
    </row>
    <row r="2" spans="1:23" ht="34.950000000000003" customHeight="1" x14ac:dyDescent="0.25">
      <c r="A2" s="17" t="s">
        <v>0</v>
      </c>
      <c r="B2" s="18"/>
      <c r="C2" s="12" t="s">
        <v>24</v>
      </c>
      <c r="D2" s="1" t="s">
        <v>1</v>
      </c>
      <c r="E2" s="1" t="s">
        <v>2</v>
      </c>
      <c r="F2" s="1" t="s">
        <v>3</v>
      </c>
      <c r="G2" s="1" t="s">
        <v>4</v>
      </c>
    </row>
    <row r="3" spans="1:23" ht="34.950000000000003" customHeight="1" x14ac:dyDescent="0.25">
      <c r="A3" s="24" t="s">
        <v>5</v>
      </c>
      <c r="B3" s="13" t="s">
        <v>6</v>
      </c>
      <c r="C3" s="14" t="s">
        <v>7</v>
      </c>
      <c r="D3" s="14" t="s">
        <v>8</v>
      </c>
      <c r="E3" s="14" t="s">
        <v>9</v>
      </c>
      <c r="F3" s="25" t="s">
        <v>32</v>
      </c>
      <c r="G3" s="27" t="s">
        <v>10</v>
      </c>
    </row>
    <row r="4" spans="1:23" ht="34.950000000000003" customHeight="1" x14ac:dyDescent="0.25">
      <c r="A4" s="24"/>
      <c r="B4" s="13" t="s">
        <v>28</v>
      </c>
      <c r="C4" s="14" t="s">
        <v>11</v>
      </c>
      <c r="D4" s="14" t="s">
        <v>12</v>
      </c>
      <c r="E4" s="14" t="s">
        <v>13</v>
      </c>
      <c r="F4" s="25"/>
      <c r="G4" s="27"/>
    </row>
    <row r="5" spans="1:23" ht="46.8" customHeight="1" x14ac:dyDescent="0.25">
      <c r="A5" s="24"/>
      <c r="B5" s="13" t="s">
        <v>14</v>
      </c>
      <c r="C5" s="15" t="s">
        <v>29</v>
      </c>
      <c r="D5" s="15" t="s">
        <v>30</v>
      </c>
      <c r="E5" s="15" t="s">
        <v>31</v>
      </c>
      <c r="F5" s="25"/>
      <c r="G5" s="27"/>
    </row>
    <row r="6" spans="1:23" ht="34.950000000000003" customHeight="1" x14ac:dyDescent="0.25">
      <c r="A6" s="22" t="s">
        <v>15</v>
      </c>
      <c r="B6" s="2" t="s">
        <v>16</v>
      </c>
      <c r="C6" s="3">
        <v>30</v>
      </c>
      <c r="D6" s="3">
        <v>30</v>
      </c>
      <c r="E6" s="3">
        <v>40</v>
      </c>
      <c r="F6" s="26">
        <f>C6+D6+E6</f>
        <v>100</v>
      </c>
      <c r="G6" s="28">
        <v>0.1</v>
      </c>
    </row>
    <row r="7" spans="1:23" ht="34.950000000000003" customHeight="1" x14ac:dyDescent="0.25">
      <c r="A7" s="22"/>
      <c r="B7" s="11" t="s">
        <v>23</v>
      </c>
      <c r="C7" s="10">
        <v>25</v>
      </c>
      <c r="D7" s="10">
        <v>21</v>
      </c>
      <c r="E7" s="10">
        <v>30</v>
      </c>
      <c r="F7" s="26"/>
      <c r="G7" s="28"/>
      <c r="I7" s="29" t="s">
        <v>33</v>
      </c>
      <c r="J7" s="29"/>
      <c r="K7" s="29"/>
      <c r="L7" s="29"/>
      <c r="M7" s="29"/>
      <c r="N7" s="29"/>
      <c r="O7" s="29"/>
      <c r="P7" s="16"/>
      <c r="Q7" s="16"/>
      <c r="R7" s="16"/>
      <c r="S7" s="16"/>
      <c r="T7" s="16"/>
      <c r="U7" s="16"/>
      <c r="V7" s="16"/>
      <c r="W7" s="16"/>
    </row>
    <row r="8" spans="1:23" ht="34.950000000000003" customHeight="1" x14ac:dyDescent="0.25">
      <c r="A8" s="22"/>
      <c r="B8" s="11" t="s">
        <v>22</v>
      </c>
      <c r="C8" s="4">
        <f>C6/F6*G6</f>
        <v>0.03</v>
      </c>
      <c r="D8" s="4">
        <f>D6/F6*G6</f>
        <v>0.03</v>
      </c>
      <c r="E8" s="4">
        <f>E6/F6*G6</f>
        <v>4.0000000000000008E-2</v>
      </c>
      <c r="F8" s="26"/>
      <c r="G8" s="28"/>
      <c r="I8" s="29"/>
      <c r="J8" s="29"/>
      <c r="K8" s="29"/>
      <c r="L8" s="29"/>
      <c r="M8" s="29"/>
      <c r="N8" s="29"/>
      <c r="O8" s="29"/>
      <c r="P8" s="16"/>
      <c r="Q8" s="16"/>
      <c r="R8" s="16"/>
      <c r="S8" s="16"/>
      <c r="T8" s="16"/>
      <c r="U8" s="16"/>
      <c r="V8" s="16"/>
      <c r="W8" s="16"/>
    </row>
    <row r="9" spans="1:23" ht="34.950000000000003" customHeight="1" x14ac:dyDescent="0.25">
      <c r="A9" s="22" t="s">
        <v>17</v>
      </c>
      <c r="B9" s="2" t="s">
        <v>16</v>
      </c>
      <c r="C9" s="3">
        <v>20</v>
      </c>
      <c r="D9" s="3">
        <v>30</v>
      </c>
      <c r="E9" s="3">
        <v>50</v>
      </c>
      <c r="F9" s="26">
        <f>C9+D9+E9</f>
        <v>100</v>
      </c>
      <c r="G9" s="28">
        <v>0.2</v>
      </c>
      <c r="I9" s="29"/>
      <c r="J9" s="29"/>
      <c r="K9" s="29"/>
      <c r="L9" s="29"/>
      <c r="M9" s="29"/>
      <c r="N9" s="29"/>
      <c r="O9" s="29"/>
      <c r="P9" s="16"/>
      <c r="Q9" s="16"/>
      <c r="R9" s="16"/>
      <c r="S9" s="16"/>
      <c r="T9" s="16"/>
      <c r="U9" s="16"/>
      <c r="V9" s="16"/>
      <c r="W9" s="16"/>
    </row>
    <row r="10" spans="1:23" ht="34.950000000000003" customHeight="1" x14ac:dyDescent="0.25">
      <c r="A10" s="22"/>
      <c r="B10" s="11" t="s">
        <v>23</v>
      </c>
      <c r="C10" s="10">
        <v>15</v>
      </c>
      <c r="D10" s="10">
        <v>25</v>
      </c>
      <c r="E10" s="10">
        <v>40</v>
      </c>
      <c r="F10" s="26"/>
      <c r="G10" s="28"/>
      <c r="I10" s="29"/>
      <c r="J10" s="29"/>
      <c r="K10" s="29"/>
      <c r="L10" s="29"/>
      <c r="M10" s="29"/>
      <c r="N10" s="29"/>
      <c r="O10" s="29"/>
      <c r="P10" s="16"/>
      <c r="Q10" s="16"/>
      <c r="R10" s="16"/>
      <c r="S10" s="16"/>
      <c r="T10" s="16"/>
      <c r="U10" s="16"/>
      <c r="V10" s="16"/>
      <c r="W10" s="16"/>
    </row>
    <row r="11" spans="1:23" ht="34.950000000000003" customHeight="1" x14ac:dyDescent="0.25">
      <c r="A11" s="22"/>
      <c r="B11" s="11" t="s">
        <v>22</v>
      </c>
      <c r="C11" s="4">
        <f>C9/F9*G9</f>
        <v>4.0000000000000008E-2</v>
      </c>
      <c r="D11" s="4">
        <f>D9/F9*G9</f>
        <v>0.06</v>
      </c>
      <c r="E11" s="4">
        <f>E9/F9*G9</f>
        <v>0.1</v>
      </c>
      <c r="F11" s="26"/>
      <c r="G11" s="28"/>
      <c r="I11" s="29"/>
      <c r="J11" s="29"/>
      <c r="K11" s="29"/>
      <c r="L11" s="29"/>
      <c r="M11" s="29"/>
      <c r="N11" s="29"/>
      <c r="O11" s="29"/>
      <c r="P11" s="16"/>
      <c r="Q11" s="16"/>
      <c r="R11" s="16"/>
      <c r="S11" s="16"/>
      <c r="T11" s="16"/>
      <c r="U11" s="16"/>
      <c r="V11" s="16"/>
      <c r="W11" s="16"/>
    </row>
    <row r="12" spans="1:23" ht="34.950000000000003" customHeight="1" x14ac:dyDescent="0.25">
      <c r="A12" s="22" t="s">
        <v>18</v>
      </c>
      <c r="B12" s="2" t="s">
        <v>16</v>
      </c>
      <c r="C12" s="3">
        <v>40</v>
      </c>
      <c r="D12" s="3">
        <v>30</v>
      </c>
      <c r="E12" s="3">
        <v>30</v>
      </c>
      <c r="F12" s="26">
        <f>C12+D12+E12</f>
        <v>100</v>
      </c>
      <c r="G12" s="28">
        <v>0.1</v>
      </c>
      <c r="I12" s="29"/>
      <c r="J12" s="29"/>
      <c r="K12" s="29"/>
      <c r="L12" s="29"/>
      <c r="M12" s="29"/>
      <c r="N12" s="29"/>
      <c r="O12" s="29"/>
      <c r="P12" s="16"/>
      <c r="Q12" s="16"/>
      <c r="R12" s="16"/>
      <c r="S12" s="16"/>
      <c r="T12" s="16"/>
      <c r="U12" s="16"/>
      <c r="V12" s="16"/>
      <c r="W12" s="16"/>
    </row>
    <row r="13" spans="1:23" ht="34.950000000000003" customHeight="1" x14ac:dyDescent="0.25">
      <c r="A13" s="22"/>
      <c r="B13" s="11" t="s">
        <v>23</v>
      </c>
      <c r="C13" s="10">
        <v>30</v>
      </c>
      <c r="D13" s="10">
        <v>25</v>
      </c>
      <c r="E13" s="10">
        <v>25</v>
      </c>
      <c r="F13" s="26"/>
      <c r="G13" s="28"/>
      <c r="I13" s="29"/>
      <c r="J13" s="29"/>
      <c r="K13" s="29"/>
      <c r="L13" s="29"/>
      <c r="M13" s="29"/>
      <c r="N13" s="29"/>
      <c r="O13" s="29"/>
      <c r="P13" s="16"/>
      <c r="Q13" s="16"/>
      <c r="R13" s="16"/>
      <c r="S13" s="16"/>
      <c r="T13" s="16"/>
      <c r="U13" s="16"/>
      <c r="V13" s="16"/>
      <c r="W13" s="16"/>
    </row>
    <row r="14" spans="1:23" ht="34.950000000000003" customHeight="1" x14ac:dyDescent="0.25">
      <c r="A14" s="22"/>
      <c r="B14" s="11" t="s">
        <v>22</v>
      </c>
      <c r="C14" s="4">
        <f>C12/F12*G12</f>
        <v>4.0000000000000008E-2</v>
      </c>
      <c r="D14" s="4">
        <f>D12/F12*G12</f>
        <v>0.03</v>
      </c>
      <c r="E14" s="4">
        <f>E12/F12*G12</f>
        <v>0.03</v>
      </c>
      <c r="F14" s="26"/>
      <c r="G14" s="28"/>
      <c r="I14" s="29"/>
      <c r="J14" s="29"/>
      <c r="K14" s="29"/>
      <c r="L14" s="29"/>
      <c r="M14" s="29"/>
      <c r="N14" s="29"/>
      <c r="O14" s="29"/>
      <c r="P14" s="16"/>
      <c r="Q14" s="16"/>
      <c r="R14" s="16"/>
      <c r="S14" s="16"/>
      <c r="T14" s="16"/>
      <c r="U14" s="16"/>
      <c r="V14" s="16"/>
      <c r="W14" s="16"/>
    </row>
    <row r="15" spans="1:23" ht="34.950000000000003" customHeight="1" x14ac:dyDescent="0.25">
      <c r="A15" s="22" t="s">
        <v>19</v>
      </c>
      <c r="B15" s="2" t="s">
        <v>16</v>
      </c>
      <c r="C15" s="3">
        <v>70</v>
      </c>
      <c r="D15" s="3">
        <v>15</v>
      </c>
      <c r="E15" s="3">
        <v>15</v>
      </c>
      <c r="F15" s="26">
        <f>C15+D15+E15</f>
        <v>100</v>
      </c>
      <c r="G15" s="28">
        <v>0.1</v>
      </c>
      <c r="I15" s="29"/>
      <c r="J15" s="29"/>
      <c r="K15" s="29"/>
      <c r="L15" s="29"/>
      <c r="M15" s="29"/>
      <c r="N15" s="29"/>
      <c r="O15" s="29"/>
      <c r="P15" s="16"/>
      <c r="Q15" s="16"/>
      <c r="R15" s="16"/>
      <c r="S15" s="16"/>
      <c r="T15" s="16"/>
      <c r="U15" s="16"/>
      <c r="V15" s="16"/>
      <c r="W15" s="16"/>
    </row>
    <row r="16" spans="1:23" ht="34.950000000000003" customHeight="1" x14ac:dyDescent="0.25">
      <c r="A16" s="22"/>
      <c r="B16" s="11" t="s">
        <v>23</v>
      </c>
      <c r="C16" s="10">
        <v>70</v>
      </c>
      <c r="D16" s="10">
        <v>10</v>
      </c>
      <c r="E16" s="10">
        <v>10</v>
      </c>
      <c r="F16" s="26"/>
      <c r="G16" s="28"/>
      <c r="I16" s="29"/>
      <c r="J16" s="29"/>
      <c r="K16" s="29"/>
      <c r="L16" s="29"/>
      <c r="M16" s="29"/>
      <c r="N16" s="29"/>
      <c r="O16" s="29"/>
      <c r="P16" s="16"/>
      <c r="Q16" s="16"/>
      <c r="R16" s="16"/>
      <c r="S16" s="16"/>
      <c r="T16" s="16"/>
      <c r="U16" s="16"/>
      <c r="V16" s="16"/>
      <c r="W16" s="16"/>
    </row>
    <row r="17" spans="1:23" ht="34.950000000000003" customHeight="1" x14ac:dyDescent="0.25">
      <c r="A17" s="22"/>
      <c r="B17" s="11" t="s">
        <v>22</v>
      </c>
      <c r="C17" s="4">
        <f>C15/F15*G15</f>
        <v>6.9999999999999993E-2</v>
      </c>
      <c r="D17" s="4">
        <f>D15/F15*G15</f>
        <v>1.4999999999999999E-2</v>
      </c>
      <c r="E17" s="4">
        <f>E15/F15*G15</f>
        <v>1.4999999999999999E-2</v>
      </c>
      <c r="F17" s="26"/>
      <c r="G17" s="28"/>
      <c r="I17" s="29"/>
      <c r="J17" s="29"/>
      <c r="K17" s="29"/>
      <c r="L17" s="29"/>
      <c r="M17" s="29"/>
      <c r="N17" s="29"/>
      <c r="O17" s="29"/>
      <c r="P17" s="16"/>
      <c r="Q17" s="16"/>
      <c r="R17" s="16"/>
      <c r="S17" s="16"/>
      <c r="T17" s="16"/>
      <c r="U17" s="16"/>
      <c r="V17" s="16"/>
      <c r="W17" s="16"/>
    </row>
    <row r="18" spans="1:23" ht="34.950000000000003" customHeight="1" x14ac:dyDescent="0.25">
      <c r="A18" s="22" t="s">
        <v>20</v>
      </c>
      <c r="B18" s="2" t="s">
        <v>16</v>
      </c>
      <c r="C18" s="3">
        <v>50</v>
      </c>
      <c r="D18" s="3">
        <v>30</v>
      </c>
      <c r="E18" s="3">
        <v>20</v>
      </c>
      <c r="F18" s="26">
        <f>C18+D18+E18</f>
        <v>100</v>
      </c>
      <c r="G18" s="28">
        <v>0.5</v>
      </c>
      <c r="I18" s="16"/>
      <c r="J18" s="16"/>
      <c r="K18" s="16"/>
      <c r="L18" s="16"/>
      <c r="M18" s="16"/>
      <c r="N18" s="16"/>
      <c r="O18" s="16"/>
      <c r="P18" s="16"/>
      <c r="Q18" s="16"/>
      <c r="R18" s="16"/>
      <c r="S18" s="16"/>
      <c r="T18" s="16"/>
      <c r="U18" s="16"/>
      <c r="V18" s="16"/>
      <c r="W18" s="16"/>
    </row>
    <row r="19" spans="1:23" ht="34.950000000000003" customHeight="1" x14ac:dyDescent="0.25">
      <c r="A19" s="22"/>
      <c r="B19" s="11" t="s">
        <v>23</v>
      </c>
      <c r="C19" s="10">
        <v>30</v>
      </c>
      <c r="D19" s="10">
        <v>28</v>
      </c>
      <c r="E19" s="10">
        <v>12</v>
      </c>
      <c r="F19" s="26"/>
      <c r="G19" s="28"/>
    </row>
    <row r="20" spans="1:23" ht="34.950000000000003" customHeight="1" x14ac:dyDescent="0.25">
      <c r="A20" s="22"/>
      <c r="B20" s="11" t="s">
        <v>22</v>
      </c>
      <c r="C20" s="4">
        <f>C18/F18*G18</f>
        <v>0.25</v>
      </c>
      <c r="D20" s="4">
        <f>D18/F18*G18</f>
        <v>0.15</v>
      </c>
      <c r="E20" s="4">
        <f>E18/F18*G18</f>
        <v>0.1</v>
      </c>
      <c r="F20" s="26"/>
      <c r="G20" s="28"/>
    </row>
    <row r="21" spans="1:23" ht="34.950000000000003" customHeight="1" x14ac:dyDescent="0.25">
      <c r="A21" s="21" t="s">
        <v>25</v>
      </c>
      <c r="B21" s="22"/>
      <c r="C21" s="5">
        <f>C8+C11+C14+C17+C20</f>
        <v>0.43</v>
      </c>
      <c r="D21" s="5">
        <f>D8+D11+D14+D17+D20</f>
        <v>0.28500000000000003</v>
      </c>
      <c r="E21" s="5">
        <f>E8+E11+E14+E17+E20</f>
        <v>0.28500000000000003</v>
      </c>
      <c r="F21" s="6"/>
      <c r="G21" s="7">
        <f>G6+G9+G12+G15+G18</f>
        <v>1</v>
      </c>
    </row>
    <row r="22" spans="1:23" ht="34.950000000000003" customHeight="1" x14ac:dyDescent="0.25">
      <c r="A22" s="21" t="s">
        <v>26</v>
      </c>
      <c r="B22" s="22"/>
      <c r="C22" s="8">
        <f>(C7/C6*C8+C10/C9*C11+C13/C12*C14+C16/C15*C17+C19/C18*C20)/C21</f>
        <v>0.7093023255813955</v>
      </c>
      <c r="D22" s="8">
        <f>(D7/D6*D8+D10/D9*D11+D13/D12*D14+D16/D15*D17+D19/D18*D20)/D21</f>
        <v>0.86315789473684201</v>
      </c>
      <c r="E22" s="8">
        <f>(E7/E6*E8+E10/E9*E11+E13/E12*E14+E16/E15*E17+E19/E18*E20)/E21</f>
        <v>0.7192982456140351</v>
      </c>
      <c r="F22" s="9"/>
      <c r="G22" s="9"/>
    </row>
    <row r="23" spans="1:23" ht="34.950000000000003" customHeight="1" x14ac:dyDescent="0.25">
      <c r="A23" s="22" t="s">
        <v>21</v>
      </c>
      <c r="B23" s="22"/>
      <c r="C23" s="23">
        <f>C22*C21+D22*D21+E22*E21</f>
        <v>0.75600000000000001</v>
      </c>
      <c r="D23" s="23"/>
      <c r="E23" s="23"/>
      <c r="F23" s="23"/>
      <c r="G23" s="23"/>
    </row>
  </sheetData>
  <mergeCells count="25">
    <mergeCell ref="I7:O17"/>
    <mergeCell ref="F15:F17"/>
    <mergeCell ref="F18:F20"/>
    <mergeCell ref="G3:G5"/>
    <mergeCell ref="G6:G8"/>
    <mergeCell ref="G9:G11"/>
    <mergeCell ref="G12:G14"/>
    <mergeCell ref="G15:G17"/>
    <mergeCell ref="G18:G20"/>
    <mergeCell ref="A2:B2"/>
    <mergeCell ref="A1:G1"/>
    <mergeCell ref="A21:B21"/>
    <mergeCell ref="A22:B22"/>
    <mergeCell ref="A23:B23"/>
    <mergeCell ref="C23:G23"/>
    <mergeCell ref="A3:A5"/>
    <mergeCell ref="A6:A8"/>
    <mergeCell ref="A9:A11"/>
    <mergeCell ref="A12:A14"/>
    <mergeCell ref="A15:A17"/>
    <mergeCell ref="A18:A20"/>
    <mergeCell ref="F3:F5"/>
    <mergeCell ref="F6:F8"/>
    <mergeCell ref="F9:F11"/>
    <mergeCell ref="F12:F14"/>
  </mergeCells>
  <phoneticPr fontId="7" type="noConversion"/>
  <printOptions horizontalCentered="1"/>
  <pageMargins left="0.39370078740157483" right="3.937007874015748E-2" top="0.98425196850393704" bottom="0.98425196850393704" header="0.51181102362204722" footer="0.5118110236220472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章</dc:creator>
  <cp:lastModifiedBy>XXQ</cp:lastModifiedBy>
  <cp:lastPrinted>2023-07-27T09:48:22Z</cp:lastPrinted>
  <dcterms:created xsi:type="dcterms:W3CDTF">2023-07-27T04:54:00Z</dcterms:created>
  <dcterms:modified xsi:type="dcterms:W3CDTF">2023-07-28T00:57:12Z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F6E624FED94C4BE286BB166B71FAB4F8_13</vt:lpwstr>
  </property>
  <property fmtid="{D5CDD505-2E9C-101B-9397-08002B2CF9AE}" pid="3" name="KSOProductBuildVer">
    <vt:lpwstr>2052-12.1.0.15120</vt:lpwstr>
  </property>
</Properties>
</file>