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<sst xmlns="http://schemas.openxmlformats.org/spreadsheetml/2006/main" count="135">
  <si>
    <t>2018年硕士研究生复试成绩公示</t>
  </si>
  <si>
    <t>姓名</t>
  </si>
  <si>
    <t>考生编号</t>
  </si>
  <si>
    <t>性别</t>
  </si>
  <si>
    <t>初试总分</t>
  </si>
  <si>
    <r>
      <t>初试总分</t>
    </r>
    <r>
      <rPr>
        <sz val="10"/>
        <rFont val="Arial"/>
        <family val="2"/>
        <charset val="0"/>
      </rPr>
      <t>/5*6</t>
    </r>
    <r>
      <rPr>
        <sz val="10"/>
        <rFont val="Arial"/>
        <family val="2"/>
        <charset val="0"/>
      </rPr>
      <t>0%</t>
    </r>
  </si>
  <si>
    <t>复试成绩</t>
  </si>
  <si>
    <r>
      <t>复试成绩</t>
    </r>
    <r>
      <rPr>
        <sz val="10"/>
        <rFont val="Arial"/>
        <family val="2"/>
        <charset val="0"/>
      </rPr>
      <t>*40%</t>
    </r>
  </si>
  <si>
    <t>总成绩</t>
  </si>
  <si>
    <t>黄文涛</t>
  </si>
  <si>
    <t>103078020182944</t>
  </si>
  <si>
    <t>男</t>
  </si>
  <si>
    <t>黄前静</t>
  </si>
  <si>
    <t>110598340100028</t>
  </si>
  <si>
    <t>女</t>
  </si>
  <si>
    <t>王鹏程</t>
  </si>
  <si>
    <t>103598210007158</t>
  </si>
  <si>
    <t>张典雅</t>
  </si>
  <si>
    <t>110598340100006</t>
  </si>
  <si>
    <t>余紫燃</t>
  </si>
  <si>
    <t> 102958210606270</t>
  </si>
  <si>
    <t>苏凡</t>
  </si>
  <si>
    <t>103008210701682</t>
  </si>
  <si>
    <t>韩宣宣</t>
  </si>
  <si>
    <t>103578210011386</t>
  </si>
  <si>
    <t>刘义</t>
  </si>
  <si>
    <t>110598340100044</t>
  </si>
  <si>
    <t>王凤侠</t>
  </si>
  <si>
    <t>110598340100037</t>
  </si>
  <si>
    <t>吴荒原</t>
  </si>
  <si>
    <t>110598340100029</t>
  </si>
  <si>
    <t>黄永凤</t>
  </si>
  <si>
    <t>110598340100014</t>
  </si>
  <si>
    <t>刘壮</t>
  </si>
  <si>
    <t>110598340100012</t>
  </si>
  <si>
    <t>夏赛</t>
  </si>
  <si>
    <t>103008210701692</t>
  </si>
  <si>
    <t>张淳</t>
  </si>
  <si>
    <t>110598340100027</t>
  </si>
  <si>
    <t>龚方旭</t>
  </si>
  <si>
    <t>102528210002272</t>
  </si>
  <si>
    <t>邢彤</t>
  </si>
  <si>
    <t> 105908765405791</t>
  </si>
  <si>
    <t>李茂龙</t>
  </si>
  <si>
    <t>102998210803208</t>
  </si>
  <si>
    <t>汪浩</t>
  </si>
  <si>
    <t>102998210105778</t>
  </si>
  <si>
    <t>蒋迪</t>
  </si>
  <si>
    <t>110598340100005</t>
  </si>
  <si>
    <t>李健</t>
  </si>
  <si>
    <t>110598340100033</t>
  </si>
  <si>
    <t>陈奕桦</t>
  </si>
  <si>
    <t>110598340100002</t>
  </si>
  <si>
    <t>朱磊</t>
  </si>
  <si>
    <t>103078020182550</t>
  </si>
  <si>
    <t>石永杰</t>
  </si>
  <si>
    <t>103008210701680</t>
  </si>
  <si>
    <t>冯雪梅</t>
  </si>
  <si>
    <t>103578210011364</t>
  </si>
  <si>
    <t>胡俊俊</t>
  </si>
  <si>
    <t>103598210007795</t>
  </si>
  <si>
    <t>王媚</t>
  </si>
  <si>
    <t>103598210007948</t>
  </si>
  <si>
    <t>方勤翔</t>
  </si>
  <si>
    <t>102518210005704</t>
  </si>
  <si>
    <t>徐佳</t>
  </si>
  <si>
    <t>102918210204232</t>
  </si>
  <si>
    <t>邓锐</t>
  </si>
  <si>
    <t>102808210011392</t>
  </si>
  <si>
    <t>高慧敏</t>
  </si>
  <si>
    <t>103578210011514</t>
  </si>
  <si>
    <t>杜亭</t>
  </si>
  <si>
    <t>110598340100007</t>
  </si>
  <si>
    <t>吉宇尘</t>
  </si>
  <si>
    <t>103598210007851</t>
  </si>
  <si>
    <t>王啟浩</t>
  </si>
  <si>
    <t>103578210011444</t>
  </si>
  <si>
    <t>杨佳琪</t>
  </si>
  <si>
    <t>102888500008731</t>
  </si>
  <si>
    <t>原治坤</t>
  </si>
  <si>
    <t>107038114113722</t>
  </si>
  <si>
    <t>卫尤文</t>
  </si>
  <si>
    <t>103598210007744</t>
  </si>
  <si>
    <t>杨振宇</t>
  </si>
  <si>
    <t>103578210011531</t>
  </si>
  <si>
    <t>都烨</t>
  </si>
  <si>
    <t>102888100001670</t>
  </si>
  <si>
    <t>陈敏</t>
  </si>
  <si>
    <t>103598210006211</t>
  </si>
  <si>
    <t>程丽君</t>
  </si>
  <si>
    <t>103598210007892</t>
  </si>
  <si>
    <t>杨淑君</t>
  </si>
  <si>
    <t>103598210006304</t>
  </si>
  <si>
    <t>顾语然</t>
  </si>
  <si>
    <t>110598340100035</t>
  </si>
  <si>
    <t>张立冬</t>
  </si>
  <si>
    <t>110598340100004</t>
  </si>
  <si>
    <t>丁同悦</t>
  </si>
  <si>
    <t>103378210005511</t>
  </si>
  <si>
    <t>李银涛</t>
  </si>
  <si>
    <t>102958211406910</t>
  </si>
  <si>
    <t>武德伟</t>
  </si>
  <si>
    <t>104238142110721</t>
  </si>
  <si>
    <t>曹子昊</t>
  </si>
  <si>
    <t>102938210403431</t>
  </si>
  <si>
    <t>鲁晓峰</t>
  </si>
  <si>
    <t>103578210011969</t>
  </si>
  <si>
    <t>朱雷</t>
  </si>
  <si>
    <t>103598210002502</t>
  </si>
  <si>
    <t>李剑波</t>
  </si>
  <si>
    <t>110598340100025</t>
  </si>
  <si>
    <t>柳同军</t>
  </si>
  <si>
    <t>103578210012380</t>
  </si>
  <si>
    <t>陆冰洁</t>
  </si>
  <si>
    <t>103598210007821</t>
  </si>
  <si>
    <t>陈金计</t>
  </si>
  <si>
    <t>102528210001994</t>
  </si>
  <si>
    <t>梁远远</t>
  </si>
  <si>
    <t>103598210008025</t>
  </si>
  <si>
    <t>谢亨</t>
  </si>
  <si>
    <t>103598210007797</t>
  </si>
  <si>
    <t>张迎春</t>
  </si>
  <si>
    <t>105328321101407</t>
  </si>
  <si>
    <t>程谦</t>
  </si>
  <si>
    <t>103588210000634</t>
  </si>
  <si>
    <t>邵凌波</t>
  </si>
  <si>
    <t>107008034054179</t>
  </si>
  <si>
    <t>102518210006226</t>
  </si>
  <si>
    <t>268</t>
  </si>
  <si>
    <t>王皓</t>
  </si>
  <si>
    <t>102958211406800</t>
  </si>
  <si>
    <t>涂杰</t>
  </si>
  <si>
    <t>103598210007254</t>
  </si>
  <si>
    <t>张茜茜</t>
  </si>
  <si>
    <t>103598210007828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</si>
</sst>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</numFmts>
  <fonts count="35">
    <font>
      <sz val="11"/>
      <color theme="1"/>
      <name val="宋体"/>
      <charset val="134"/>
      <scheme val="minor"/>
    </font>
    <font>
      <sz val="10"/>
      <name val="宋体"/>
      <family val="2"/>
      <charset val="0"/>
      <scheme val="minor"/>
    </font>
    <font>
      <sz val="10"/>
      <name val="Arial"/>
      <family val="2"/>
      <charset val="0"/>
    </font>
    <font>
      <b/>
      <sz val="14"/>
      <name val="宋体"/>
      <family val="2"/>
      <charset val="0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Times New Roman"/>
      <family val="1"/>
      <charset val="0"/>
    </font>
    <font>
      <sz val="10"/>
      <color theme="1"/>
      <name val="宋体"/>
      <charset val="134"/>
      <scheme val="minor"/>
    </font>
    <font>
      <sz val="10"/>
      <color theme="1"/>
      <name val="Times New Roman"/>
      <family val="1"/>
      <charset val="0"/>
    </font>
    <font>
      <sz val="10"/>
      <color theme="1"/>
      <name val="Arial"/>
      <family val="2"/>
      <charset val="0"/>
    </font>
    <font>
      <sz val="10"/>
      <color rgb="FF333333"/>
      <name val="宋体"/>
      <charset val="134"/>
      <scheme val="minor"/>
    </font>
    <font>
      <sz val="10"/>
      <color rgb="FF333333"/>
      <name val="Times New Roman"/>
      <family val="1"/>
      <charset val="0"/>
    </font>
    <font>
      <sz val="10"/>
      <color rgb="FF333333"/>
      <name val="Times New Roman"/>
      <charset val="134"/>
    </font>
    <font>
      <sz val="10"/>
      <color rgb="FF333333"/>
      <name val="Arial"/>
      <family val="2"/>
      <charset val="0"/>
    </font>
    <font>
      <sz val="10"/>
      <name val="Times New Roman"/>
      <family val="2"/>
      <charset val="0"/>
    </font>
    <font>
      <sz val="10"/>
      <name val="宋体"/>
      <family val="2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4" fillId="14" borderId="4" applyNumberFormat="0" applyAlignment="0" applyProtection="0">
      <alignment vertical="center"/>
    </xf>
    <xf numFmtId="0" fontId="29" fillId="14" borderId="5" applyNumberFormat="0" applyAlignment="0" applyProtection="0">
      <alignment vertical="center"/>
    </xf>
    <xf numFmtId="0" fontId="28" fillId="18" borderId="6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right"/>
    </xf>
    <xf numFmtId="176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176" fontId="5" fillId="0" borderId="1" xfId="0" applyNumberFormat="1" applyFont="1" applyFill="1" applyBorder="1" applyAlignment="1">
      <alignment horizontal="right"/>
    </xf>
    <xf numFmtId="176" fontId="5" fillId="0" borderId="1" xfId="0" applyNumberFormat="1" applyFont="1" applyFill="1" applyBorder="1" applyAlignment="1"/>
    <xf numFmtId="0" fontId="5" fillId="0" borderId="1" xfId="0" applyFont="1" applyFill="1" applyBorder="1" applyAlignment="1"/>
    <xf numFmtId="0" fontId="6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right"/>
    </xf>
    <xf numFmtId="176" fontId="2" fillId="0" borderId="1" xfId="0" applyNumberFormat="1" applyFont="1" applyFill="1" applyBorder="1" applyAlignment="1"/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176" fontId="9" fillId="0" borderId="1" xfId="0" applyNumberFormat="1" applyFont="1" applyFill="1" applyBorder="1" applyAlignment="1">
      <alignment horizontal="right"/>
    </xf>
    <xf numFmtId="176" fontId="9" fillId="0" borderId="1" xfId="0" applyNumberFormat="1" applyFont="1" applyFill="1" applyBorder="1" applyAlignment="1"/>
    <xf numFmtId="0" fontId="10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176" fontId="9" fillId="0" borderId="1" xfId="0" applyNumberFormat="1" applyFont="1" applyFill="1" applyBorder="1" applyAlignment="1"/>
    <xf numFmtId="0" fontId="13" fillId="0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76" fontId="2" fillId="0" borderId="1" xfId="0" applyNumberFormat="1" applyFont="1" applyFill="1" applyBorder="1" applyAlignment="1"/>
    <xf numFmtId="0" fontId="14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4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/>
    </xf>
    <xf numFmtId="0" fontId="12" fillId="2" borderId="1" xfId="0" applyFont="1" applyFill="1" applyBorder="1" applyAlignment="1" quotePrefix="1">
      <alignment horizontal="center" vertical="center" wrapText="1"/>
    </xf>
    <xf numFmtId="0" fontId="12" fillId="3" borderId="1" xfId="0" applyFont="1" applyFill="1" applyBorder="1" applyAlignment="1" quotePrefix="1">
      <alignment horizontal="center" vertical="center" wrapText="1"/>
    </xf>
    <xf numFmtId="0" fontId="12" fillId="2" borderId="1" xfId="0" applyFont="1" applyFill="1" applyBorder="1" applyAlignment="1" quotePrefix="1">
      <alignment horizontal="center" vertical="center" wrapText="1"/>
    </xf>
    <xf numFmtId="0" fontId="11" fillId="0" borderId="1" xfId="0" applyFont="1" applyFill="1" applyBorder="1" applyAlignment="1" quotePrefix="1">
      <alignment horizontal="center"/>
    </xf>
    <xf numFmtId="0" fontId="12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yz.chsi.com.cn/sytj/htgl/sch/dlqtz3.ac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4"/>
  <sheetViews>
    <sheetView tabSelected="1" workbookViewId="0">
      <selection activeCell="A1" sqref="A1:H1"/>
    </sheetView>
  </sheetViews>
  <sheetFormatPr defaultColWidth="9" defaultRowHeight="13.5" outlineLevelCol="7"/>
  <cols>
    <col min="1" max="1" width="8" style="2"/>
    <col min="2" max="2" width="18.75" style="3"/>
    <col min="3" max="3" width="8" style="3"/>
    <col min="4" max="4" width="8" style="4"/>
    <col min="5" max="5" width="9.375" style="5"/>
    <col min="6" max="7" width="8" style="6"/>
    <col min="8" max="8" width="8.625" style="7" customWidth="1"/>
  </cols>
  <sheetData>
    <row r="1" ht="27" customHeight="1" spans="1:8">
      <c r="A1" s="8" t="s">
        <v>0</v>
      </c>
      <c r="B1" s="9"/>
      <c r="C1" s="9"/>
      <c r="D1" s="9"/>
      <c r="E1" s="9"/>
      <c r="F1" s="9"/>
      <c r="G1" s="9"/>
      <c r="H1" s="9"/>
    </row>
    <row r="2" spans="1:8">
      <c r="A2" s="10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4" t="s">
        <v>6</v>
      </c>
      <c r="G2" s="14" t="s">
        <v>7</v>
      </c>
      <c r="H2" s="15" t="s">
        <v>8</v>
      </c>
    </row>
    <row r="3" spans="1:8">
      <c r="A3" s="10" t="s">
        <v>9</v>
      </c>
      <c r="B3" s="16" t="s">
        <v>10</v>
      </c>
      <c r="C3" s="11" t="s">
        <v>11</v>
      </c>
      <c r="D3" s="17">
        <v>364</v>
      </c>
      <c r="E3" s="18">
        <f>D3/5*60%</f>
        <v>43.68</v>
      </c>
      <c r="F3" s="19">
        <v>88</v>
      </c>
      <c r="G3" s="19">
        <f>F3*40%</f>
        <v>35.2</v>
      </c>
      <c r="H3" s="19">
        <f>E3+G3</f>
        <v>78.88</v>
      </c>
    </row>
    <row r="4" spans="1:8">
      <c r="A4" s="20" t="s">
        <v>12</v>
      </c>
      <c r="B4" s="21" t="s">
        <v>13</v>
      </c>
      <c r="C4" s="11" t="s">
        <v>14</v>
      </c>
      <c r="D4" s="22">
        <v>365</v>
      </c>
      <c r="E4" s="23">
        <f>D4/5*60%</f>
        <v>43.8</v>
      </c>
      <c r="F4" s="24">
        <v>84.3</v>
      </c>
      <c r="G4" s="24">
        <f>F4*40%</f>
        <v>33.72</v>
      </c>
      <c r="H4" s="24">
        <f>E4+G4</f>
        <v>77.52</v>
      </c>
    </row>
    <row r="5" spans="1:8">
      <c r="A5" s="25" t="s">
        <v>15</v>
      </c>
      <c r="B5" s="45" t="s">
        <v>16</v>
      </c>
      <c r="C5" s="11" t="s">
        <v>11</v>
      </c>
      <c r="D5" s="17">
        <v>346</v>
      </c>
      <c r="E5" s="18">
        <f>D5/5*60%</f>
        <v>41.52</v>
      </c>
      <c r="F5" s="19">
        <v>89.3</v>
      </c>
      <c r="G5" s="19">
        <f>F5*40%</f>
        <v>35.72</v>
      </c>
      <c r="H5" s="19">
        <f>E5+G5</f>
        <v>77.24</v>
      </c>
    </row>
    <row r="6" spans="1:8">
      <c r="A6" s="20" t="s">
        <v>17</v>
      </c>
      <c r="B6" s="21" t="s">
        <v>18</v>
      </c>
      <c r="C6" s="11" t="s">
        <v>14</v>
      </c>
      <c r="D6" s="22">
        <v>328</v>
      </c>
      <c r="E6" s="23">
        <f>D6/5*60%</f>
        <v>39.36</v>
      </c>
      <c r="F6" s="24">
        <v>87</v>
      </c>
      <c r="G6" s="24">
        <f>F6*40%</f>
        <v>34.8</v>
      </c>
      <c r="H6" s="24">
        <f>E6+G6</f>
        <v>74.16</v>
      </c>
    </row>
    <row r="7" spans="1:8">
      <c r="A7" s="25" t="s">
        <v>19</v>
      </c>
      <c r="B7" s="26" t="s">
        <v>20</v>
      </c>
      <c r="C7" s="11" t="s">
        <v>14</v>
      </c>
      <c r="D7" s="17">
        <v>317</v>
      </c>
      <c r="E7" s="18">
        <f>D7/5*60%</f>
        <v>38.04</v>
      </c>
      <c r="F7" s="19">
        <v>88</v>
      </c>
      <c r="G7" s="19">
        <f>F7*40%</f>
        <v>35.2</v>
      </c>
      <c r="H7" s="19">
        <f>E7+G7</f>
        <v>73.24</v>
      </c>
    </row>
    <row r="8" spans="1:8">
      <c r="A8" s="20" t="s">
        <v>21</v>
      </c>
      <c r="B8" s="46" t="s">
        <v>22</v>
      </c>
      <c r="C8" s="11" t="s">
        <v>11</v>
      </c>
      <c r="D8" s="17">
        <v>312</v>
      </c>
      <c r="E8" s="18">
        <f>D8/5*60%</f>
        <v>37.44</v>
      </c>
      <c r="F8" s="19">
        <v>89</v>
      </c>
      <c r="G8" s="19">
        <f>F8*40%</f>
        <v>35.6</v>
      </c>
      <c r="H8" s="19">
        <f>E8+G8</f>
        <v>73.04</v>
      </c>
    </row>
    <row r="9" spans="1:8">
      <c r="A9" s="20" t="s">
        <v>23</v>
      </c>
      <c r="B9" s="47" t="s">
        <v>24</v>
      </c>
      <c r="C9" s="11" t="s">
        <v>11</v>
      </c>
      <c r="D9" s="17">
        <v>324</v>
      </c>
      <c r="E9" s="18">
        <f>D9/5*60%</f>
        <v>38.88</v>
      </c>
      <c r="F9" s="19">
        <v>84.7</v>
      </c>
      <c r="G9" s="19">
        <f>F9*40%</f>
        <v>33.88</v>
      </c>
      <c r="H9" s="19">
        <f>E9+G9</f>
        <v>72.76</v>
      </c>
    </row>
    <row r="10" spans="1:8">
      <c r="A10" s="20" t="s">
        <v>25</v>
      </c>
      <c r="B10" s="21" t="s">
        <v>26</v>
      </c>
      <c r="C10" s="11" t="s">
        <v>11</v>
      </c>
      <c r="D10" s="22">
        <v>310</v>
      </c>
      <c r="E10" s="23">
        <f>D10/5*60%</f>
        <v>37.2</v>
      </c>
      <c r="F10" s="24">
        <v>88.7</v>
      </c>
      <c r="G10" s="24">
        <f>F10*40%</f>
        <v>35.48</v>
      </c>
      <c r="H10" s="24">
        <f>E10+G10</f>
        <v>72.68</v>
      </c>
    </row>
    <row r="11" spans="1:8">
      <c r="A11" s="20" t="s">
        <v>27</v>
      </c>
      <c r="B11" s="29" t="s">
        <v>28</v>
      </c>
      <c r="C11" s="11" t="s">
        <v>14</v>
      </c>
      <c r="D11" s="30">
        <v>328</v>
      </c>
      <c r="E11" s="23">
        <f>D11/5*60%</f>
        <v>39.36</v>
      </c>
      <c r="F11" s="24">
        <v>82.3</v>
      </c>
      <c r="G11" s="24">
        <f>F11*40%</f>
        <v>32.92</v>
      </c>
      <c r="H11" s="24">
        <f>E11+G11</f>
        <v>72.28</v>
      </c>
    </row>
    <row r="12" spans="1:8">
      <c r="A12" s="20" t="s">
        <v>29</v>
      </c>
      <c r="B12" s="21" t="s">
        <v>30</v>
      </c>
      <c r="C12" s="11" t="s">
        <v>11</v>
      </c>
      <c r="D12" s="22">
        <v>320</v>
      </c>
      <c r="E12" s="23">
        <f>D12/5*60%</f>
        <v>38.4</v>
      </c>
      <c r="F12" s="24">
        <v>84</v>
      </c>
      <c r="G12" s="24">
        <f>F12*40%</f>
        <v>33.6</v>
      </c>
      <c r="H12" s="24">
        <f>E12+G12</f>
        <v>72</v>
      </c>
    </row>
    <row r="13" spans="1:8">
      <c r="A13" s="20" t="s">
        <v>31</v>
      </c>
      <c r="B13" s="21" t="s">
        <v>32</v>
      </c>
      <c r="C13" s="11" t="s">
        <v>14</v>
      </c>
      <c r="D13" s="22">
        <v>325</v>
      </c>
      <c r="E13" s="23">
        <f>D13/5*60%</f>
        <v>39</v>
      </c>
      <c r="F13" s="24">
        <v>82.3</v>
      </c>
      <c r="G13" s="24">
        <f>F13*40%</f>
        <v>32.92</v>
      </c>
      <c r="H13" s="24">
        <f>E13+G13</f>
        <v>71.92</v>
      </c>
    </row>
    <row r="14" spans="1:8">
      <c r="A14" s="20" t="s">
        <v>33</v>
      </c>
      <c r="B14" s="29" t="s">
        <v>34</v>
      </c>
      <c r="C14" s="11" t="s">
        <v>11</v>
      </c>
      <c r="D14" s="30">
        <v>318</v>
      </c>
      <c r="E14" s="23">
        <f>D14/5*60%</f>
        <v>38.16</v>
      </c>
      <c r="F14" s="31">
        <v>84</v>
      </c>
      <c r="G14" s="24">
        <f>F14*40%</f>
        <v>33.6</v>
      </c>
      <c r="H14" s="24">
        <f>E14+G14</f>
        <v>71.76</v>
      </c>
    </row>
    <row r="15" spans="1:8">
      <c r="A15" s="20" t="s">
        <v>35</v>
      </c>
      <c r="B15" s="16" t="s">
        <v>36</v>
      </c>
      <c r="C15" s="11" t="s">
        <v>11</v>
      </c>
      <c r="D15" s="17">
        <v>317</v>
      </c>
      <c r="E15" s="18">
        <f>D15/5*60%</f>
        <v>38.04</v>
      </c>
      <c r="F15" s="19">
        <v>83.7</v>
      </c>
      <c r="G15" s="19">
        <f>F15*40%</f>
        <v>33.48</v>
      </c>
      <c r="H15" s="19">
        <f>E15+G15</f>
        <v>71.52</v>
      </c>
    </row>
    <row r="16" spans="1:8">
      <c r="A16" s="20" t="s">
        <v>37</v>
      </c>
      <c r="B16" s="21" t="s">
        <v>38</v>
      </c>
      <c r="C16" s="11" t="s">
        <v>11</v>
      </c>
      <c r="D16" s="22">
        <v>314</v>
      </c>
      <c r="E16" s="23">
        <f>D16/5*60%</f>
        <v>37.68</v>
      </c>
      <c r="F16" s="24">
        <v>84</v>
      </c>
      <c r="G16" s="24">
        <f>F16*40%</f>
        <v>33.6</v>
      </c>
      <c r="H16" s="24">
        <f>E16+G16</f>
        <v>71.28</v>
      </c>
    </row>
    <row r="17" spans="1:8">
      <c r="A17" s="20" t="s">
        <v>39</v>
      </c>
      <c r="B17" s="16" t="s">
        <v>40</v>
      </c>
      <c r="C17" s="11" t="s">
        <v>11</v>
      </c>
      <c r="D17" s="17">
        <v>316</v>
      </c>
      <c r="E17" s="18">
        <f>D17/5*60%</f>
        <v>37.92</v>
      </c>
      <c r="F17" s="19">
        <v>83</v>
      </c>
      <c r="G17" s="19">
        <f>F17*40%</f>
        <v>33.2</v>
      </c>
      <c r="H17" s="19">
        <f>E17+G17</f>
        <v>71.12</v>
      </c>
    </row>
    <row r="18" spans="1:8">
      <c r="A18" s="20" t="s">
        <v>41</v>
      </c>
      <c r="B18" s="26" t="s">
        <v>42</v>
      </c>
      <c r="C18" s="11" t="s">
        <v>11</v>
      </c>
      <c r="D18" s="32">
        <v>311</v>
      </c>
      <c r="E18" s="18">
        <f>D18/5*60%</f>
        <v>37.32</v>
      </c>
      <c r="F18" s="19">
        <v>83.7</v>
      </c>
      <c r="G18" s="19">
        <f>F18*40%</f>
        <v>33.48</v>
      </c>
      <c r="H18" s="19">
        <f>E18+G18</f>
        <v>70.8</v>
      </c>
    </row>
    <row r="19" spans="1:8">
      <c r="A19" s="20" t="s">
        <v>43</v>
      </c>
      <c r="B19" s="48" t="s">
        <v>44</v>
      </c>
      <c r="C19" s="11" t="s">
        <v>11</v>
      </c>
      <c r="D19" s="34">
        <v>302</v>
      </c>
      <c r="E19" s="18">
        <f>D19/5*60%</f>
        <v>36.24</v>
      </c>
      <c r="F19" s="19">
        <v>85.3</v>
      </c>
      <c r="G19" s="19">
        <f>F19*40%</f>
        <v>34.12</v>
      </c>
      <c r="H19" s="19">
        <f>E19+G19</f>
        <v>70.36</v>
      </c>
    </row>
    <row r="20" spans="1:8">
      <c r="A20" s="20" t="s">
        <v>45</v>
      </c>
      <c r="B20" s="35" t="s">
        <v>46</v>
      </c>
      <c r="C20" s="11" t="s">
        <v>11</v>
      </c>
      <c r="D20" s="34">
        <v>306</v>
      </c>
      <c r="E20" s="18">
        <f>D20/5*60%</f>
        <v>36.72</v>
      </c>
      <c r="F20" s="36">
        <v>84</v>
      </c>
      <c r="G20" s="19">
        <f>F20*40%</f>
        <v>33.6</v>
      </c>
      <c r="H20" s="19">
        <f>E20+G20</f>
        <v>70.32</v>
      </c>
    </row>
    <row r="21" spans="1:8">
      <c r="A21" s="20" t="s">
        <v>47</v>
      </c>
      <c r="B21" s="21" t="s">
        <v>48</v>
      </c>
      <c r="C21" s="11" t="s">
        <v>11</v>
      </c>
      <c r="D21" s="22">
        <v>298</v>
      </c>
      <c r="E21" s="23">
        <f>D21/5*60%</f>
        <v>35.76</v>
      </c>
      <c r="F21" s="24">
        <v>86</v>
      </c>
      <c r="G21" s="24">
        <f>F21*40%</f>
        <v>34.4</v>
      </c>
      <c r="H21" s="24">
        <f>E21+G21</f>
        <v>70.16</v>
      </c>
    </row>
    <row r="22" spans="1:8">
      <c r="A22" s="20" t="s">
        <v>49</v>
      </c>
      <c r="B22" s="21" t="s">
        <v>50</v>
      </c>
      <c r="C22" s="11" t="s">
        <v>11</v>
      </c>
      <c r="D22" s="22">
        <v>287</v>
      </c>
      <c r="E22" s="23">
        <f>D22/5*60%</f>
        <v>34.44</v>
      </c>
      <c r="F22" s="24">
        <v>88.7</v>
      </c>
      <c r="G22" s="24">
        <f>F22*40%</f>
        <v>35.48</v>
      </c>
      <c r="H22" s="24">
        <f>E22+G22</f>
        <v>69.92</v>
      </c>
    </row>
    <row r="23" spans="1:8">
      <c r="A23" s="20" t="s">
        <v>51</v>
      </c>
      <c r="B23" s="21" t="s">
        <v>52</v>
      </c>
      <c r="C23" s="11" t="s">
        <v>11</v>
      </c>
      <c r="D23" s="22">
        <v>282</v>
      </c>
      <c r="E23" s="23">
        <f>D23/5*60%</f>
        <v>33.84</v>
      </c>
      <c r="F23" s="24">
        <v>90</v>
      </c>
      <c r="G23" s="24">
        <f>F23*40%</f>
        <v>36</v>
      </c>
      <c r="H23" s="24">
        <f>E23+G23</f>
        <v>69.84</v>
      </c>
    </row>
    <row r="24" spans="1:8">
      <c r="A24" s="20" t="s">
        <v>53</v>
      </c>
      <c r="B24" s="16" t="s">
        <v>54</v>
      </c>
      <c r="C24" s="11" t="s">
        <v>11</v>
      </c>
      <c r="D24" s="17">
        <v>305</v>
      </c>
      <c r="E24" s="18">
        <f>D24/5*60%</f>
        <v>36.6</v>
      </c>
      <c r="F24" s="19">
        <v>83</v>
      </c>
      <c r="G24" s="19">
        <f>F24*40%</f>
        <v>33.2</v>
      </c>
      <c r="H24" s="19">
        <f>E24+G24</f>
        <v>69.8</v>
      </c>
    </row>
    <row r="25" spans="1:8">
      <c r="A25" s="20" t="s">
        <v>55</v>
      </c>
      <c r="B25" s="16" t="s">
        <v>56</v>
      </c>
      <c r="C25" s="11" t="s">
        <v>11</v>
      </c>
      <c r="D25" s="17">
        <v>307</v>
      </c>
      <c r="E25" s="18">
        <f>D25/5*60%</f>
        <v>36.84</v>
      </c>
      <c r="F25" s="19">
        <v>80.7</v>
      </c>
      <c r="G25" s="19">
        <f>F25*40%</f>
        <v>32.28</v>
      </c>
      <c r="H25" s="19">
        <f>E25+G25</f>
        <v>69.12</v>
      </c>
    </row>
    <row r="26" spans="1:8">
      <c r="A26" s="20" t="s">
        <v>57</v>
      </c>
      <c r="B26" s="16" t="s">
        <v>58</v>
      </c>
      <c r="C26" s="11" t="s">
        <v>14</v>
      </c>
      <c r="D26" s="17">
        <v>289</v>
      </c>
      <c r="E26" s="18">
        <f>D26/5*60%</f>
        <v>34.68</v>
      </c>
      <c r="F26" s="19">
        <v>86</v>
      </c>
      <c r="G26" s="19">
        <f>F26*40%</f>
        <v>34.4</v>
      </c>
      <c r="H26" s="19">
        <f>E26+G26</f>
        <v>69.08</v>
      </c>
    </row>
    <row r="27" spans="1:8">
      <c r="A27" s="20" t="s">
        <v>59</v>
      </c>
      <c r="B27" s="16" t="s">
        <v>60</v>
      </c>
      <c r="C27" s="11" t="s">
        <v>14</v>
      </c>
      <c r="D27" s="17">
        <v>287</v>
      </c>
      <c r="E27" s="18">
        <f>D27/5*60%</f>
        <v>34.44</v>
      </c>
      <c r="F27" s="19">
        <v>86</v>
      </c>
      <c r="G27" s="19">
        <f>F27*40%</f>
        <v>34.4</v>
      </c>
      <c r="H27" s="19">
        <f>E27+G27</f>
        <v>68.84</v>
      </c>
    </row>
    <row r="28" spans="1:8">
      <c r="A28" s="20" t="s">
        <v>61</v>
      </c>
      <c r="B28" s="16" t="s">
        <v>62</v>
      </c>
      <c r="C28" s="11" t="s">
        <v>14</v>
      </c>
      <c r="D28" s="17">
        <v>278</v>
      </c>
      <c r="E28" s="18">
        <f>D28/5*60%</f>
        <v>33.36</v>
      </c>
      <c r="F28" s="19">
        <v>88.7</v>
      </c>
      <c r="G28" s="19">
        <f>F28*40%</f>
        <v>35.48</v>
      </c>
      <c r="H28" s="19">
        <f>E28+G28</f>
        <v>68.84</v>
      </c>
    </row>
    <row r="29" spans="1:8">
      <c r="A29" s="20" t="s">
        <v>63</v>
      </c>
      <c r="B29" s="16" t="s">
        <v>64</v>
      </c>
      <c r="C29" s="11" t="s">
        <v>11</v>
      </c>
      <c r="D29" s="17">
        <v>279</v>
      </c>
      <c r="E29" s="18">
        <f>D29/5*60%</f>
        <v>33.48</v>
      </c>
      <c r="F29" s="19">
        <v>88.3</v>
      </c>
      <c r="G29" s="19">
        <f>F29*40%</f>
        <v>35.32</v>
      </c>
      <c r="H29" s="19">
        <f>E29+G29</f>
        <v>68.8</v>
      </c>
    </row>
    <row r="30" spans="1:8">
      <c r="A30" s="20" t="s">
        <v>65</v>
      </c>
      <c r="B30" s="37" t="s">
        <v>66</v>
      </c>
      <c r="C30" s="38" t="s">
        <v>14</v>
      </c>
      <c r="D30" s="39">
        <v>281</v>
      </c>
      <c r="E30" s="18">
        <f>D30/5*60%</f>
        <v>33.72</v>
      </c>
      <c r="F30" s="19">
        <v>87.3</v>
      </c>
      <c r="G30" s="19">
        <f>F30*40%</f>
        <v>34.92</v>
      </c>
      <c r="H30" s="19">
        <f>E30+G30</f>
        <v>68.64</v>
      </c>
    </row>
    <row r="31" spans="1:8">
      <c r="A31" s="10" t="s">
        <v>67</v>
      </c>
      <c r="B31" s="16" t="s">
        <v>68</v>
      </c>
      <c r="C31" s="11" t="s">
        <v>11</v>
      </c>
      <c r="D31" s="17">
        <v>299</v>
      </c>
      <c r="E31" s="18">
        <f>D31/5*60%</f>
        <v>35.88</v>
      </c>
      <c r="F31" s="19">
        <v>81.3</v>
      </c>
      <c r="G31" s="19">
        <f>F31*40%</f>
        <v>32.52</v>
      </c>
      <c r="H31" s="19">
        <f>E31+G31</f>
        <v>68.4</v>
      </c>
    </row>
    <row r="32" spans="1:8">
      <c r="A32" s="10" t="s">
        <v>69</v>
      </c>
      <c r="B32" s="16" t="s">
        <v>70</v>
      </c>
      <c r="C32" s="11" t="s">
        <v>14</v>
      </c>
      <c r="D32" s="17">
        <v>280</v>
      </c>
      <c r="E32" s="18">
        <f>D32/5*60%</f>
        <v>33.6</v>
      </c>
      <c r="F32" s="19">
        <v>87</v>
      </c>
      <c r="G32" s="19">
        <f>F32*40%</f>
        <v>34.8</v>
      </c>
      <c r="H32" s="19">
        <f>E32+G32</f>
        <v>68.4</v>
      </c>
    </row>
    <row r="33" spans="1:8">
      <c r="A33" s="20" t="s">
        <v>71</v>
      </c>
      <c r="B33" s="21" t="s">
        <v>72</v>
      </c>
      <c r="C33" s="11" t="s">
        <v>14</v>
      </c>
      <c r="D33" s="22">
        <v>296</v>
      </c>
      <c r="E33" s="23">
        <f>D33/5*60%</f>
        <v>35.52</v>
      </c>
      <c r="F33" s="24">
        <v>82</v>
      </c>
      <c r="G33" s="24">
        <f>F33*40%</f>
        <v>32.8</v>
      </c>
      <c r="H33" s="24">
        <f>E33+G33</f>
        <v>68.32</v>
      </c>
    </row>
    <row r="34" spans="1:8">
      <c r="A34" s="10" t="s">
        <v>73</v>
      </c>
      <c r="B34" s="16" t="s">
        <v>74</v>
      </c>
      <c r="C34" s="11" t="s">
        <v>11</v>
      </c>
      <c r="D34" s="17">
        <v>269</v>
      </c>
      <c r="E34" s="18">
        <f>D34/5*60%</f>
        <v>32.28</v>
      </c>
      <c r="F34" s="19">
        <v>89.7</v>
      </c>
      <c r="G34" s="19">
        <f>F34*40%</f>
        <v>35.88</v>
      </c>
      <c r="H34" s="19">
        <f>E34+G34</f>
        <v>68.16</v>
      </c>
    </row>
    <row r="35" spans="1:8">
      <c r="A35" s="25" t="s">
        <v>75</v>
      </c>
      <c r="B35" s="45" t="s">
        <v>76</v>
      </c>
      <c r="C35" s="11" t="s">
        <v>11</v>
      </c>
      <c r="D35" s="32">
        <v>292</v>
      </c>
      <c r="E35" s="18">
        <f>D35/5*60%</f>
        <v>35.04</v>
      </c>
      <c r="F35" s="19">
        <v>82.7</v>
      </c>
      <c r="G35" s="19">
        <f>F35*40%</f>
        <v>33.08</v>
      </c>
      <c r="H35" s="19">
        <f>E35+G35</f>
        <v>68.12</v>
      </c>
    </row>
    <row r="36" spans="1:8">
      <c r="A36" s="40" t="s">
        <v>77</v>
      </c>
      <c r="B36" s="37" t="s">
        <v>78</v>
      </c>
      <c r="C36" s="38" t="s">
        <v>14</v>
      </c>
      <c r="D36" s="39">
        <v>294</v>
      </c>
      <c r="E36" s="18">
        <f>D36/5*60%</f>
        <v>35.28</v>
      </c>
      <c r="F36" s="19">
        <v>82</v>
      </c>
      <c r="G36" s="19">
        <f>F36*40%</f>
        <v>32.8</v>
      </c>
      <c r="H36" s="19">
        <f>E36+G36</f>
        <v>68.08</v>
      </c>
    </row>
    <row r="37" spans="1:8">
      <c r="A37" s="10" t="s">
        <v>79</v>
      </c>
      <c r="B37" s="16" t="s">
        <v>80</v>
      </c>
      <c r="C37" s="11" t="s">
        <v>11</v>
      </c>
      <c r="D37" s="17">
        <v>287</v>
      </c>
      <c r="E37" s="18">
        <f>D37/5*60%</f>
        <v>34.44</v>
      </c>
      <c r="F37" s="19">
        <v>84</v>
      </c>
      <c r="G37" s="19">
        <f>F37*40%</f>
        <v>33.6</v>
      </c>
      <c r="H37" s="19">
        <f>E37+G37</f>
        <v>68.04</v>
      </c>
    </row>
    <row r="38" spans="1:8">
      <c r="A38" s="10" t="s">
        <v>81</v>
      </c>
      <c r="B38" s="16" t="s">
        <v>82</v>
      </c>
      <c r="C38" s="11" t="s">
        <v>11</v>
      </c>
      <c r="D38" s="17">
        <v>283</v>
      </c>
      <c r="E38" s="18">
        <f>D38/5*60%</f>
        <v>33.96</v>
      </c>
      <c r="F38" s="19">
        <v>83.7</v>
      </c>
      <c r="G38" s="19">
        <f>F38*40%</f>
        <v>33.48</v>
      </c>
      <c r="H38" s="19">
        <f>E38+G38</f>
        <v>67.44</v>
      </c>
    </row>
    <row r="39" spans="1:8">
      <c r="A39" s="10" t="s">
        <v>83</v>
      </c>
      <c r="B39" s="16" t="s">
        <v>84</v>
      </c>
      <c r="C39" s="11" t="s">
        <v>11</v>
      </c>
      <c r="D39" s="17">
        <v>273</v>
      </c>
      <c r="E39" s="18">
        <f>D39/5*60%</f>
        <v>32.76</v>
      </c>
      <c r="F39" s="19">
        <v>86.6</v>
      </c>
      <c r="G39" s="19">
        <f>F39*40%</f>
        <v>34.64</v>
      </c>
      <c r="H39" s="19">
        <f>E39+G39</f>
        <v>67.4</v>
      </c>
    </row>
    <row r="40" s="1" customFormat="1" spans="1:8">
      <c r="A40" s="10" t="s">
        <v>85</v>
      </c>
      <c r="B40" s="16" t="s">
        <v>86</v>
      </c>
      <c r="C40" s="11" t="s">
        <v>11</v>
      </c>
      <c r="D40" s="17">
        <v>278</v>
      </c>
      <c r="E40" s="18">
        <f>D40/5*60%</f>
        <v>33.36</v>
      </c>
      <c r="F40" s="19">
        <v>84.3</v>
      </c>
      <c r="G40" s="19">
        <f>F40*40%</f>
        <v>33.72</v>
      </c>
      <c r="H40" s="19">
        <f>E40+G40</f>
        <v>67.08</v>
      </c>
    </row>
    <row r="41" s="1" customFormat="1" spans="1:8">
      <c r="A41" s="25" t="s">
        <v>87</v>
      </c>
      <c r="B41" s="49" t="s">
        <v>88</v>
      </c>
      <c r="C41" s="11" t="s">
        <v>14</v>
      </c>
      <c r="D41" s="32">
        <v>281</v>
      </c>
      <c r="E41" s="18">
        <f>D41/5*60%</f>
        <v>33.72</v>
      </c>
      <c r="F41" s="19">
        <v>82.7</v>
      </c>
      <c r="G41" s="19">
        <f>F41*40%</f>
        <v>33.08</v>
      </c>
      <c r="H41" s="19">
        <f>E41+G41</f>
        <v>66.8</v>
      </c>
    </row>
    <row r="42" spans="1:8">
      <c r="A42" s="10" t="s">
        <v>89</v>
      </c>
      <c r="B42" s="16" t="s">
        <v>90</v>
      </c>
      <c r="C42" s="11" t="s">
        <v>14</v>
      </c>
      <c r="D42" s="17">
        <v>281</v>
      </c>
      <c r="E42" s="18">
        <f>D42/5*60%</f>
        <v>33.72</v>
      </c>
      <c r="F42" s="19">
        <v>82.3</v>
      </c>
      <c r="G42" s="19">
        <f>F42*40%</f>
        <v>32.92</v>
      </c>
      <c r="H42" s="19">
        <f>E42+G42</f>
        <v>66.64</v>
      </c>
    </row>
    <row r="43" spans="1:8">
      <c r="A43" s="10" t="s">
        <v>91</v>
      </c>
      <c r="B43" s="16" t="s">
        <v>92</v>
      </c>
      <c r="C43" s="11" t="s">
        <v>14</v>
      </c>
      <c r="D43" s="17">
        <v>275</v>
      </c>
      <c r="E43" s="18">
        <f>D43/5*60%</f>
        <v>33</v>
      </c>
      <c r="F43" s="19">
        <v>84</v>
      </c>
      <c r="G43" s="19">
        <f>F43*40%</f>
        <v>33.6</v>
      </c>
      <c r="H43" s="19">
        <f>E43+G43</f>
        <v>66.6</v>
      </c>
    </row>
    <row r="44" spans="1:8">
      <c r="A44" s="20" t="s">
        <v>93</v>
      </c>
      <c r="B44" s="21" t="s">
        <v>94</v>
      </c>
      <c r="C44" s="11" t="s">
        <v>11</v>
      </c>
      <c r="D44" s="22">
        <v>264</v>
      </c>
      <c r="E44" s="23">
        <f>D44/5*60%</f>
        <v>31.68</v>
      </c>
      <c r="F44" s="24">
        <v>87</v>
      </c>
      <c r="G44" s="24">
        <f>F44*40%</f>
        <v>34.8</v>
      </c>
      <c r="H44" s="24">
        <f>E44+G44</f>
        <v>66.48</v>
      </c>
    </row>
    <row r="45" spans="1:8">
      <c r="A45" s="20" t="s">
        <v>95</v>
      </c>
      <c r="B45" s="21" t="s">
        <v>96</v>
      </c>
      <c r="C45" s="11" t="s">
        <v>11</v>
      </c>
      <c r="D45" s="22">
        <v>278</v>
      </c>
      <c r="E45" s="23">
        <f>D45/5*60%</f>
        <v>33.36</v>
      </c>
      <c r="F45" s="24">
        <v>82.7</v>
      </c>
      <c r="G45" s="24">
        <f>F45*40%</f>
        <v>33.08</v>
      </c>
      <c r="H45" s="24">
        <f>E45+G45</f>
        <v>66.44</v>
      </c>
    </row>
    <row r="46" spans="1:8">
      <c r="A46" s="10" t="s">
        <v>97</v>
      </c>
      <c r="B46" s="16" t="s">
        <v>98</v>
      </c>
      <c r="C46" s="11" t="s">
        <v>14</v>
      </c>
      <c r="D46" s="17">
        <v>266</v>
      </c>
      <c r="E46" s="18">
        <f>D46/5*60%</f>
        <v>31.92</v>
      </c>
      <c r="F46" s="19">
        <v>86</v>
      </c>
      <c r="G46" s="19">
        <f>F46*40%</f>
        <v>34.4</v>
      </c>
      <c r="H46" s="19">
        <f>E46+G46</f>
        <v>66.32</v>
      </c>
    </row>
    <row r="47" spans="1:8">
      <c r="A47" s="10" t="s">
        <v>99</v>
      </c>
      <c r="B47" s="16" t="s">
        <v>100</v>
      </c>
      <c r="C47" s="11" t="s">
        <v>11</v>
      </c>
      <c r="D47" s="17">
        <v>262</v>
      </c>
      <c r="E47" s="18">
        <f>D47/5*60%</f>
        <v>31.44</v>
      </c>
      <c r="F47" s="19">
        <v>85.3</v>
      </c>
      <c r="G47" s="19">
        <f>F47*40%</f>
        <v>34.12</v>
      </c>
      <c r="H47" s="19">
        <f>E47+G47</f>
        <v>65.56</v>
      </c>
    </row>
    <row r="48" spans="1:8">
      <c r="A48" s="10" t="s">
        <v>101</v>
      </c>
      <c r="B48" s="16" t="s">
        <v>102</v>
      </c>
      <c r="C48" s="11" t="s">
        <v>11</v>
      </c>
      <c r="D48" s="17">
        <v>266</v>
      </c>
      <c r="E48" s="18">
        <f>D48/5*60%</f>
        <v>31.92</v>
      </c>
      <c r="F48" s="19">
        <v>84</v>
      </c>
      <c r="G48" s="19">
        <f>F48*40%</f>
        <v>33.6</v>
      </c>
      <c r="H48" s="19">
        <f>E48+G48</f>
        <v>65.52</v>
      </c>
    </row>
    <row r="49" spans="1:8">
      <c r="A49" s="10" t="s">
        <v>103</v>
      </c>
      <c r="B49" s="16" t="s">
        <v>104</v>
      </c>
      <c r="C49" s="11" t="s">
        <v>11</v>
      </c>
      <c r="D49" s="17">
        <v>277</v>
      </c>
      <c r="E49" s="18">
        <f>D49/5*60%</f>
        <v>33.24</v>
      </c>
      <c r="F49" s="19">
        <v>80.7</v>
      </c>
      <c r="G49" s="19">
        <f>F49*40%</f>
        <v>32.28</v>
      </c>
      <c r="H49" s="19">
        <f>E49+G49</f>
        <v>65.52</v>
      </c>
    </row>
    <row r="50" spans="1:8">
      <c r="A50" s="10" t="s">
        <v>105</v>
      </c>
      <c r="B50" s="16" t="s">
        <v>106</v>
      </c>
      <c r="C50" s="11" t="s">
        <v>11</v>
      </c>
      <c r="D50" s="17">
        <v>279</v>
      </c>
      <c r="E50" s="18">
        <f>D50/5*60%</f>
        <v>33.48</v>
      </c>
      <c r="F50" s="19">
        <v>80</v>
      </c>
      <c r="G50" s="19">
        <f>F50*40%</f>
        <v>32</v>
      </c>
      <c r="H50" s="19">
        <f>E50+G50</f>
        <v>65.48</v>
      </c>
    </row>
    <row r="51" spans="1:8">
      <c r="A51" s="10" t="s">
        <v>107</v>
      </c>
      <c r="B51" s="16" t="s">
        <v>108</v>
      </c>
      <c r="C51" s="11" t="s">
        <v>11</v>
      </c>
      <c r="D51" s="17">
        <v>264</v>
      </c>
      <c r="E51" s="18">
        <f>D51/5*60%</f>
        <v>31.68</v>
      </c>
      <c r="F51" s="19">
        <v>84.3</v>
      </c>
      <c r="G51" s="19">
        <f>F51*40%</f>
        <v>33.72</v>
      </c>
      <c r="H51" s="19">
        <f>E51+G51</f>
        <v>65.4</v>
      </c>
    </row>
    <row r="52" spans="1:8">
      <c r="A52" s="20" t="s">
        <v>109</v>
      </c>
      <c r="B52" s="21" t="s">
        <v>110</v>
      </c>
      <c r="C52" s="11" t="s">
        <v>11</v>
      </c>
      <c r="D52" s="22">
        <v>267</v>
      </c>
      <c r="E52" s="23">
        <f>D52/5*60%</f>
        <v>32.04</v>
      </c>
      <c r="F52" s="24">
        <v>83</v>
      </c>
      <c r="G52" s="24">
        <f>F52*40%</f>
        <v>33.2</v>
      </c>
      <c r="H52" s="24">
        <f>E52+G52</f>
        <v>65.24</v>
      </c>
    </row>
    <row r="53" spans="1:8">
      <c r="A53" s="10" t="s">
        <v>111</v>
      </c>
      <c r="B53" s="16" t="s">
        <v>112</v>
      </c>
      <c r="C53" s="11" t="s">
        <v>11</v>
      </c>
      <c r="D53" s="17">
        <v>290</v>
      </c>
      <c r="E53" s="18">
        <f>D53/5*60%</f>
        <v>34.8</v>
      </c>
      <c r="F53" s="19">
        <v>76</v>
      </c>
      <c r="G53" s="19">
        <f>F53*40%</f>
        <v>30.4</v>
      </c>
      <c r="H53" s="19">
        <f>E53+G53</f>
        <v>65.2</v>
      </c>
    </row>
    <row r="54" spans="1:8">
      <c r="A54" s="10" t="s">
        <v>113</v>
      </c>
      <c r="B54" s="16" t="s">
        <v>114</v>
      </c>
      <c r="C54" s="11" t="s">
        <v>14</v>
      </c>
      <c r="D54" s="17">
        <v>263</v>
      </c>
      <c r="E54" s="18">
        <f>D54/5*60%</f>
        <v>31.56</v>
      </c>
      <c r="F54" s="19">
        <v>84</v>
      </c>
      <c r="G54" s="19">
        <f>F54*40%</f>
        <v>33.6</v>
      </c>
      <c r="H54" s="19">
        <f>E54+G54</f>
        <v>65.16</v>
      </c>
    </row>
    <row r="55" spans="1:8">
      <c r="A55" s="41" t="s">
        <v>115</v>
      </c>
      <c r="B55" s="35" t="s">
        <v>116</v>
      </c>
      <c r="C55" s="11" t="s">
        <v>11</v>
      </c>
      <c r="D55" s="34">
        <v>268</v>
      </c>
      <c r="E55" s="18">
        <f>D55/5*60%</f>
        <v>32.16</v>
      </c>
      <c r="F55" s="36">
        <v>82</v>
      </c>
      <c r="G55" s="19">
        <f>F55*40%</f>
        <v>32.8</v>
      </c>
      <c r="H55" s="19">
        <f>E55+G55</f>
        <v>64.96</v>
      </c>
    </row>
    <row r="56" spans="1:8">
      <c r="A56" s="10" t="s">
        <v>117</v>
      </c>
      <c r="B56" s="16" t="s">
        <v>118</v>
      </c>
      <c r="C56" s="11" t="s">
        <v>14</v>
      </c>
      <c r="D56" s="17">
        <v>278</v>
      </c>
      <c r="E56" s="18">
        <f>D56/5*60%</f>
        <v>33.36</v>
      </c>
      <c r="F56" s="19">
        <v>79</v>
      </c>
      <c r="G56" s="19">
        <f>F56*40%</f>
        <v>31.6</v>
      </c>
      <c r="H56" s="19">
        <f>E56+G56</f>
        <v>64.96</v>
      </c>
    </row>
    <row r="57" spans="1:8">
      <c r="A57" s="10" t="s">
        <v>119</v>
      </c>
      <c r="B57" s="47" t="s">
        <v>120</v>
      </c>
      <c r="C57" s="11" t="s">
        <v>11</v>
      </c>
      <c r="D57" s="17">
        <v>275</v>
      </c>
      <c r="E57" s="18">
        <f>D57/5*60%</f>
        <v>33</v>
      </c>
      <c r="F57" s="19">
        <v>79.7</v>
      </c>
      <c r="G57" s="19">
        <f>F57*40%</f>
        <v>31.88</v>
      </c>
      <c r="H57" s="19">
        <f>E57+G57</f>
        <v>64.88</v>
      </c>
    </row>
    <row r="58" spans="1:8">
      <c r="A58" s="10" t="s">
        <v>121</v>
      </c>
      <c r="B58" s="42" t="s">
        <v>122</v>
      </c>
      <c r="C58" s="43" t="s">
        <v>11</v>
      </c>
      <c r="D58" s="17">
        <v>276</v>
      </c>
      <c r="E58" s="18">
        <f>D58/5*60%</f>
        <v>33.12</v>
      </c>
      <c r="F58" s="36">
        <v>79</v>
      </c>
      <c r="G58" s="19">
        <f>F58*40%</f>
        <v>31.6</v>
      </c>
      <c r="H58" s="19">
        <f>E58+G58</f>
        <v>64.72</v>
      </c>
    </row>
    <row r="59" spans="1:8">
      <c r="A59" s="10" t="s">
        <v>123</v>
      </c>
      <c r="B59" s="42" t="s">
        <v>124</v>
      </c>
      <c r="C59" s="11" t="s">
        <v>11</v>
      </c>
      <c r="D59" s="17">
        <v>266</v>
      </c>
      <c r="E59" s="18">
        <f>D59/5*60%</f>
        <v>31.92</v>
      </c>
      <c r="F59" s="36">
        <v>81.7</v>
      </c>
      <c r="G59" s="19">
        <f>F59*40%</f>
        <v>32.68</v>
      </c>
      <c r="H59" s="19">
        <f>E59+G59</f>
        <v>64.6</v>
      </c>
    </row>
    <row r="60" spans="1:8">
      <c r="A60" s="10" t="s">
        <v>125</v>
      </c>
      <c r="B60" s="42" t="s">
        <v>126</v>
      </c>
      <c r="C60" s="11" t="s">
        <v>14</v>
      </c>
      <c r="D60" s="17">
        <v>280</v>
      </c>
      <c r="E60" s="18">
        <f>D60/5*60%</f>
        <v>33.6</v>
      </c>
      <c r="F60" s="36">
        <v>77</v>
      </c>
      <c r="G60" s="19">
        <f>F60*40%</f>
        <v>30.8</v>
      </c>
      <c r="H60" s="19">
        <f>E60+G60</f>
        <v>64.4</v>
      </c>
    </row>
    <row r="61" spans="1:8">
      <c r="A61" s="10" t="s">
        <v>87</v>
      </c>
      <c r="B61" s="50" t="s">
        <v>127</v>
      </c>
      <c r="C61" s="38" t="s">
        <v>14</v>
      </c>
      <c r="D61" s="17" t="s">
        <v>128</v>
      </c>
      <c r="E61" s="18">
        <f>D61/5*60%</f>
        <v>32.16</v>
      </c>
      <c r="F61" s="36">
        <v>80</v>
      </c>
      <c r="G61" s="19">
        <f>F61*40%</f>
        <v>32</v>
      </c>
      <c r="H61" s="19">
        <f>E61+G61</f>
        <v>64.16</v>
      </c>
    </row>
    <row r="62" spans="1:8">
      <c r="A62" s="10" t="s">
        <v>129</v>
      </c>
      <c r="B62" s="42" t="s">
        <v>130</v>
      </c>
      <c r="C62" s="11" t="s">
        <v>11</v>
      </c>
      <c r="D62" s="17">
        <v>261</v>
      </c>
      <c r="E62" s="18">
        <f>D62/5*60%</f>
        <v>31.32</v>
      </c>
      <c r="F62" s="36">
        <v>81</v>
      </c>
      <c r="G62" s="19">
        <f>F62*40%</f>
        <v>32.4</v>
      </c>
      <c r="H62" s="19">
        <f>E62+G62</f>
        <v>63.72</v>
      </c>
    </row>
    <row r="63" spans="1:8">
      <c r="A63" s="10" t="s">
        <v>131</v>
      </c>
      <c r="B63" s="35" t="s">
        <v>132</v>
      </c>
      <c r="C63" s="43" t="s">
        <v>11</v>
      </c>
      <c r="D63" s="34">
        <v>284</v>
      </c>
      <c r="E63" s="18">
        <f>D63/5*60%</f>
        <v>34.08</v>
      </c>
      <c r="F63" s="36">
        <v>74</v>
      </c>
      <c r="G63" s="19">
        <f>F63*40%</f>
        <v>29.6</v>
      </c>
      <c r="H63" s="19">
        <f>E63+G63</f>
        <v>63.68</v>
      </c>
    </row>
    <row r="64" spans="1:8">
      <c r="A64" s="10" t="s">
        <v>133</v>
      </c>
      <c r="B64" s="35" t="s">
        <v>134</v>
      </c>
      <c r="C64" s="43" t="s">
        <v>14</v>
      </c>
      <c r="D64" s="34">
        <v>262</v>
      </c>
      <c r="E64" s="18">
        <f>D64/5*60%</f>
        <v>31.44</v>
      </c>
      <c r="F64" s="36">
        <v>80.3</v>
      </c>
      <c r="G64" s="19">
        <f>F64*40%</f>
        <v>32.12</v>
      </c>
      <c r="H64" s="19">
        <f>E64+G64</f>
        <v>63.56</v>
      </c>
    </row>
  </sheetData>
  <sortState ref="A2:H63">
    <sortCondition ref="H2" descending="1"/>
  </sortState>
  <mergeCells count="1">
    <mergeCell ref="A1:H1"/>
  </mergeCells>
  <hyperlinks>
    <hyperlink ref="A61" r:id="rId1" display="陈敏"/>
    <hyperlink ref="A19" r:id="rId1" display="李茂龙"/>
    <hyperlink ref="A9" r:id="rId1" display="韩宣宣"/>
    <hyperlink ref="A8" r:id="rId1" display="苏凡"/>
    <hyperlink ref="A57" r:id="rId1" display="谢亨"/>
  </hyperlink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fishman1375167940</cp:lastModifiedBy>
  <dcterms:created xsi:type="dcterms:W3CDTF">2018-02-27T11:14:00Z</dcterms:created>
  <dcterms:modified xsi:type="dcterms:W3CDTF">2018-11-06T02:21:13Z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